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jana.svejkovska.KSUS\OneDrive - Krajská správa a údržba silnic Středočeského kraje, p.o\Plocha\Správa majetku\Žádanky elektronické 2025\Žebrák,N.Strašecí - zpevněné ploch\"/>
    </mc:Choice>
  </mc:AlternateContent>
  <xr:revisionPtr revIDLastSave="0" documentId="13_ncr:1_{1CA78DC2-7A20-48B5-A451-3262510449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. Strašecí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8" l="1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2" i="8"/>
  <c r="F13" i="8" l="1"/>
  <c r="F11" i="8" l="1"/>
  <c r="F33" i="8" s="1"/>
  <c r="F34" i="8" l="1"/>
  <c r="F35" i="8" s="1"/>
</calcChain>
</file>

<file path=xl/sharedStrings.xml><?xml version="1.0" encoding="utf-8"?>
<sst xmlns="http://schemas.openxmlformats.org/spreadsheetml/2006/main" count="77" uniqueCount="59">
  <si>
    <t xml:space="preserve"> </t>
  </si>
  <si>
    <t>kpl</t>
  </si>
  <si>
    <t>DPH 21%</t>
  </si>
  <si>
    <t>Celkem bez DPH</t>
  </si>
  <si>
    <t>ČIŠTĚNÍ VOZOVEK SAMOSBĚREM</t>
  </si>
  <si>
    <t>FRÉZOVÁNÍ DRÁŽKY PRŮŘEZU DO 200MM2 V ASFALTOVÉ VOZOVCE</t>
  </si>
  <si>
    <t>TĚSNĚNÍ DILATAČ SPAR ASF ZÁLIVKOU PRŮŘ DO 200MM2</t>
  </si>
  <si>
    <t>014102.R</t>
  </si>
  <si>
    <t>SPOJOVACÍ POSTŘIK ZE SIL. EMULZE DO 0,5KG/M2</t>
  </si>
  <si>
    <t>INFILTRAČNÍ POSTŘIK Z EMULZE DO 1,0KG/M2</t>
  </si>
  <si>
    <t>žlutě podbarvená pole vyplní uchazeč</t>
  </si>
  <si>
    <t>Celkem vč. DPH</t>
  </si>
  <si>
    <t>M2</t>
  </si>
  <si>
    <t>T</t>
  </si>
  <si>
    <t>M</t>
  </si>
  <si>
    <t>ASFALTOVÝ BETON  PRO LOŽNÍ VRSTVY   ACL 16+,  tl. 60mm</t>
  </si>
  <si>
    <t xml:space="preserve">574E56  </t>
  </si>
  <si>
    <t>M3</t>
  </si>
  <si>
    <t>ŘEZÁNÍ ASFALT. KRYTU TL DO 100MM</t>
  </si>
  <si>
    <t>R položka</t>
  </si>
  <si>
    <t>Celkem Kč</t>
  </si>
  <si>
    <t>Kč/MJ</t>
  </si>
  <si>
    <t>Výměra</t>
  </si>
  <si>
    <t>MJ</t>
  </si>
  <si>
    <t>Popis položky</t>
  </si>
  <si>
    <t>Číslo položky</t>
  </si>
  <si>
    <t>ASFALTOVÝ BETON PRO OBRUSNÉ VRSTVY ACO 11+,  tl. 40 mm</t>
  </si>
  <si>
    <t xml:space="preserve">574A34  </t>
  </si>
  <si>
    <t>02620</t>
  </si>
  <si>
    <t>kus</t>
  </si>
  <si>
    <t>02960</t>
  </si>
  <si>
    <t>113328</t>
  </si>
  <si>
    <t>574D78</t>
  </si>
  <si>
    <t xml:space="preserve">zjištění a vytyčení inž. sítí a případná jejich ochrana, geodetické zaměření stavby, před a po dokončení,  </t>
  </si>
  <si>
    <t xml:space="preserve">ODKOP PRO SPOD STAVBU SILNIC A ŽELEZNIC TŘ. I, ODVOZ DO 20KM (1480m2 + 300m2 x 0,18m) </t>
  </si>
  <si>
    <t xml:space="preserve">zkoušky zatěžovací budou provedeny v místě odstranění konstručních vrstev </t>
  </si>
  <si>
    <t>18110</t>
  </si>
  <si>
    <t>úprava pláně se zhutněním</t>
  </si>
  <si>
    <t>ASFALTOVÝ BETON PRO PODKLADNÍ VRSTVY ACP 22+, TL. 80MM  (1480m2 + 300m2)</t>
  </si>
  <si>
    <t>výšková úprava poklopů a mříží</t>
  </si>
  <si>
    <t>ks</t>
  </si>
  <si>
    <t>agregovaná pol.</t>
  </si>
  <si>
    <t>dozor geotechnika stavby, vyhodnocení konstrukcí, materiálů a podloží pro stanovení rozsahu a úpravy, případně výměny AZ</t>
  </si>
  <si>
    <t>ODKOP PRO SPOD STAVBU SILNIC A ŽELEZNIC TŘ. I, ODVOZ DO 8KM a uložení na meziskládku  pro úpravu AZ na základě vyhodnocení geotechnika -  odhadovaná výměra 1480m2 x 0,5m POZN.: Položka bude čerpána dle skutečnosti, pouze se souhlasem a v rozsahu dle pokynů objednatele, na základě dodatečného stanovení přesné receptury úpravy AZ průkazní zkouškou!</t>
  </si>
  <si>
    <t>ULOŽENÍ SYPANINY DO NÁSYPŮ V AKTIVNÍ ZÓNĚ SE ZHUT SE ZLEPŠENÍM ZEMINY  (1480x0,5m) na základě vyhodnocení  a stanovení technologie od geotechnika POZN.: Položka bude čerpána dle skutečnosti, pouze se souhlasem a v rozsahu dle pokynů objednatele, na základě dodatečného stanovení přesné receptury úpravy AZ průkazní zkouškou!</t>
  </si>
  <si>
    <t>VOZOVKOVÉ VRSTVY ZE ŠTĚRKODRTI ŠDa -v tl. 300mm  (1480+300m2 x 0,3m)</t>
  </si>
  <si>
    <t>FRÉZOVÁNÍ ZPEVNĚNÝCH PLOCH ASFALTOVÝCH, v tl. do 100mm , ODVOZ DO 20KM - položka obsahuje odbourání hran frézované plochy v místě napojení  (1480 + 1559m2x0,1m)</t>
  </si>
  <si>
    <t>zřízení a dodání kompletních  uličních vpustí vč. poklopů, kalových košů , položení potrubí z trub plastových hrdlových, tlakových do  DN 250mm dl. do 15m, připojení  vpustí do dešťové kanalizace areálu,  vybudování přechodových šachet v místě napojení,   nutné zemní práce pro lože, podkladní vrstvy a obetonování potrubí,vč. odstranění stávající konstrukcí, odvozu a uložení na recyklační středisko / skládku dle dispozic zhotovitele, vč. poplatku za skládku</t>
  </si>
  <si>
    <t xml:space="preserve">   </t>
  </si>
  <si>
    <t>ULOŽENÍ ODPADU ZE STAVBY NA SKLÁDKU s oprávněním k opětovnému využití - recyklační středisko-  zemina s kamenivem  kód  17 05 04    (1780,20m3 + 32,40m3*2)</t>
  </si>
  <si>
    <t>odstranění podkladních zpevněných ploch z kameniva nestmel (před sklady sypkých hmot a v místech plošných deformací konstrukce) , odvoz do 20km, vzdálenost uvedena orientačně, prováděno po odfrézování, v ploše 1480m2 + 300m2 x 0,2m</t>
  </si>
  <si>
    <t>VZ-0358/00066001/2025</t>
  </si>
  <si>
    <t xml:space="preserve">Název stavby :  </t>
  </si>
  <si>
    <t>CMS Nové Strašecí - rekonstrukce a výstavba nové zpevněné plochy</t>
  </si>
  <si>
    <t xml:space="preserve">Doba výstavby: </t>
  </si>
  <si>
    <t>2 měsíce</t>
  </si>
  <si>
    <t>Začátek výstavby:</t>
  </si>
  <si>
    <t>po podpisu smlouvy a předání staveniště</t>
  </si>
  <si>
    <t>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</si>
</sst>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22" x14ac:knownFonts="1">
    <font>
      <sz val="8"/>
      <color rgb="FF000000"/>
      <name val="Open Sans"/>
    </font>
    <font>
      <sz val="12"/>
      <name val="Arial"/>
      <family val="2"/>
      <charset val="238"/>
    </font>
    <font>
      <sz val="8"/>
      <color rgb="FF000000"/>
      <name val="Open Sans"/>
    </font>
    <font>
      <sz val="8"/>
      <name val="MS Sans Serif"/>
      <charset val="1"/>
    </font>
    <font>
      <sz val="12"/>
      <color indexed="8"/>
      <name val="Arial"/>
      <family val="2"/>
      <charset val="238"/>
    </font>
    <font>
      <sz val="11"/>
      <name val="MS Sans Serif"/>
      <charset val="1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7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/>
    <xf numFmtId="0" fontId="3" fillId="0" borderId="1" applyAlignment="0">
      <alignment vertical="top" wrapText="1"/>
      <protection locked="0"/>
    </xf>
  </cellStyleXfs>
  <cellXfs count="110">
    <xf numFmtId="0" fontId="0" fillId="0" borderId="0" xfId="0" applyAlignment="1">
      <alignment vertical="top"/>
    </xf>
    <xf numFmtId="0" fontId="3" fillId="0" borderId="1" xfId="2" applyAlignment="1">
      <alignment horizontal="left" vertical="top"/>
      <protection locked="0"/>
    </xf>
    <xf numFmtId="0" fontId="3" fillId="0" borderId="1" xfId="2" applyAlignment="1">
      <alignment horizontal="center" vertical="top"/>
      <protection locked="0"/>
    </xf>
    <xf numFmtId="39" fontId="3" fillId="0" borderId="1" xfId="2" applyNumberFormat="1" applyAlignment="1">
      <alignment horizontal="center" vertical="top"/>
      <protection locked="0"/>
    </xf>
    <xf numFmtId="39" fontId="3" fillId="0" borderId="1" xfId="2" applyNumberFormat="1" applyAlignment="1">
      <alignment horizontal="center" vertical="center"/>
      <protection locked="0"/>
    </xf>
    <xf numFmtId="164" fontId="3" fillId="2" borderId="1" xfId="2" applyNumberFormat="1" applyFill="1" applyAlignment="1">
      <alignment horizontal="center" vertical="center"/>
      <protection locked="0"/>
    </xf>
    <xf numFmtId="0" fontId="3" fillId="0" borderId="1" xfId="2" applyAlignment="1">
      <alignment horizontal="left" vertical="top" wrapText="1"/>
      <protection locked="0"/>
    </xf>
    <xf numFmtId="0" fontId="3" fillId="0" borderId="1" xfId="2" applyAlignment="1">
      <alignment horizontal="left" vertical="center" wrapText="1"/>
      <protection locked="0"/>
    </xf>
    <xf numFmtId="37" fontId="3" fillId="0" borderId="1" xfId="2" applyNumberFormat="1" applyAlignment="1">
      <alignment horizontal="center" vertical="top"/>
      <protection locked="0"/>
    </xf>
    <xf numFmtId="0" fontId="3" fillId="0" borderId="1" xfId="2" applyAlignment="1" applyProtection="1">
      <alignment vertical="top"/>
    </xf>
    <xf numFmtId="37" fontId="3" fillId="3" borderId="1" xfId="2" applyNumberFormat="1" applyFill="1" applyAlignment="1">
      <alignment horizontal="center" vertical="top"/>
      <protection locked="0"/>
    </xf>
    <xf numFmtId="4" fontId="1" fillId="0" borderId="3" xfId="2" applyNumberFormat="1" applyFont="1" applyBorder="1" applyAlignment="1" applyProtection="1">
      <alignment horizontal="center" vertical="center"/>
    </xf>
    <xf numFmtId="4" fontId="4" fillId="2" borderId="4" xfId="2" applyNumberFormat="1" applyFont="1" applyFill="1" applyBorder="1" applyAlignment="1" applyProtection="1">
      <alignment horizontal="center" vertical="center"/>
    </xf>
    <xf numFmtId="0" fontId="1" fillId="0" borderId="4" xfId="2" applyFont="1" applyBorder="1" applyAlignment="1" applyProtection="1">
      <alignment vertical="top"/>
    </xf>
    <xf numFmtId="0" fontId="1" fillId="0" borderId="5" xfId="2" applyFont="1" applyBorder="1" applyAlignment="1" applyProtection="1">
      <alignment vertical="center"/>
    </xf>
    <xf numFmtId="4" fontId="4" fillId="0" borderId="6" xfId="2" applyNumberFormat="1" applyFont="1" applyBorder="1" applyAlignment="1" applyProtection="1">
      <alignment vertical="top"/>
    </xf>
    <xf numFmtId="4" fontId="1" fillId="0" borderId="7" xfId="2" applyNumberFormat="1" applyFont="1" applyBorder="1" applyAlignment="1" applyProtection="1">
      <alignment horizontal="center" vertical="center"/>
    </xf>
    <xf numFmtId="4" fontId="4" fillId="2" borderId="8" xfId="2" applyNumberFormat="1" applyFont="1" applyFill="1" applyBorder="1" applyAlignment="1" applyProtection="1">
      <alignment horizontal="center" vertical="center"/>
    </xf>
    <xf numFmtId="0" fontId="1" fillId="0" borderId="8" xfId="2" applyFont="1" applyBorder="1" applyAlignment="1" applyProtection="1">
      <alignment vertical="top"/>
    </xf>
    <xf numFmtId="0" fontId="1" fillId="0" borderId="9" xfId="2" applyFont="1" applyBorder="1" applyAlignment="1" applyProtection="1">
      <alignment vertical="center"/>
    </xf>
    <xf numFmtId="4" fontId="4" fillId="0" borderId="10" xfId="2" applyNumberFormat="1" applyFont="1" applyBorder="1" applyAlignment="1" applyProtection="1">
      <alignment vertical="top"/>
    </xf>
    <xf numFmtId="4" fontId="1" fillId="0" borderId="11" xfId="2" applyNumberFormat="1" applyFont="1" applyBorder="1" applyAlignment="1" applyProtection="1">
      <alignment horizontal="center" vertical="center"/>
    </xf>
    <xf numFmtId="4" fontId="4" fillId="2" borderId="12" xfId="2" applyNumberFormat="1" applyFont="1" applyFill="1" applyBorder="1" applyAlignment="1" applyProtection="1">
      <alignment horizontal="center" vertical="center"/>
    </xf>
    <xf numFmtId="0" fontId="1" fillId="0" borderId="12" xfId="2" applyFont="1" applyBorder="1" applyAlignment="1" applyProtection="1">
      <alignment vertical="top"/>
    </xf>
    <xf numFmtId="0" fontId="1" fillId="0" borderId="13" xfId="2" applyFont="1" applyBorder="1" applyAlignment="1" applyProtection="1">
      <alignment vertical="center"/>
    </xf>
    <xf numFmtId="4" fontId="4" fillId="0" borderId="14" xfId="2" applyNumberFormat="1" applyFont="1" applyBorder="1" applyAlignment="1" applyProtection="1">
      <alignment vertical="top"/>
    </xf>
    <xf numFmtId="0" fontId="5" fillId="2" borderId="1" xfId="2" applyFont="1" applyFill="1" applyAlignment="1" applyProtection="1">
      <alignment vertical="top"/>
    </xf>
    <xf numFmtId="4" fontId="7" fillId="2" borderId="15" xfId="2" applyNumberFormat="1" applyFont="1" applyFill="1" applyBorder="1" applyAlignment="1" applyProtection="1">
      <alignment horizontal="center" vertical="center"/>
    </xf>
    <xf numFmtId="39" fontId="7" fillId="3" borderId="16" xfId="2" applyNumberFormat="1" applyFont="1" applyFill="1" applyBorder="1" applyAlignment="1" applyProtection="1">
      <alignment horizontal="center" vertical="center"/>
    </xf>
    <xf numFmtId="0" fontId="6" fillId="2" borderId="16" xfId="2" applyFont="1" applyFill="1" applyBorder="1" applyAlignment="1" applyProtection="1">
      <alignment horizontal="center" vertical="center"/>
    </xf>
    <xf numFmtId="0" fontId="6" fillId="2" borderId="16" xfId="2" applyFont="1" applyFill="1" applyBorder="1" applyAlignment="1" applyProtection="1">
      <alignment vertical="center" wrapText="1"/>
    </xf>
    <xf numFmtId="0" fontId="6" fillId="2" borderId="17" xfId="2" applyFont="1" applyFill="1" applyBorder="1" applyAlignment="1" applyProtection="1">
      <alignment horizontal="center" vertical="center"/>
    </xf>
    <xf numFmtId="4" fontId="7" fillId="2" borderId="7" xfId="2" applyNumberFormat="1" applyFont="1" applyFill="1" applyBorder="1" applyAlignment="1" applyProtection="1">
      <alignment horizontal="center" vertical="center"/>
    </xf>
    <xf numFmtId="39" fontId="7" fillId="3" borderId="8" xfId="2" applyNumberFormat="1" applyFont="1" applyFill="1" applyBorder="1" applyAlignment="1" applyProtection="1">
      <alignment horizontal="center" vertical="center"/>
    </xf>
    <xf numFmtId="0" fontId="6" fillId="2" borderId="8" xfId="2" applyFont="1" applyFill="1" applyBorder="1" applyAlignment="1" applyProtection="1">
      <alignment horizontal="center" vertical="center"/>
    </xf>
    <xf numFmtId="0" fontId="6" fillId="2" borderId="8" xfId="2" applyFont="1" applyFill="1" applyBorder="1" applyAlignment="1" applyProtection="1">
      <alignment vertical="center" wrapText="1"/>
    </xf>
    <xf numFmtId="0" fontId="5" fillId="0" borderId="1" xfId="2" applyFont="1" applyAlignment="1" applyProtection="1">
      <alignment vertical="top"/>
    </xf>
    <xf numFmtId="4" fontId="7" fillId="0" borderId="7" xfId="2" applyNumberFormat="1" applyFont="1" applyBorder="1" applyAlignment="1" applyProtection="1">
      <alignment horizontal="center" vertical="center"/>
    </xf>
    <xf numFmtId="4" fontId="7" fillId="3" borderId="8" xfId="2" applyNumberFormat="1" applyFont="1" applyFill="1" applyBorder="1" applyAlignment="1" applyProtection="1">
      <alignment horizontal="center" vertical="center"/>
    </xf>
    <xf numFmtId="0" fontId="6" fillId="0" borderId="8" xfId="2" applyFont="1" applyBorder="1" applyAlignment="1" applyProtection="1">
      <alignment horizontal="center" vertical="center"/>
    </xf>
    <xf numFmtId="0" fontId="6" fillId="0" borderId="8" xfId="2" applyFont="1" applyBorder="1" applyAlignment="1" applyProtection="1">
      <alignment vertical="center"/>
    </xf>
    <xf numFmtId="0" fontId="6" fillId="0" borderId="18" xfId="2" applyFont="1" applyBorder="1" applyAlignment="1" applyProtection="1">
      <alignment horizontal="center" vertical="center"/>
    </xf>
    <xf numFmtId="1" fontId="6" fillId="0" borderId="18" xfId="2" applyNumberFormat="1" applyFont="1" applyBorder="1" applyAlignment="1" applyProtection="1">
      <alignment horizontal="center" vertical="center" wrapText="1"/>
    </xf>
    <xf numFmtId="49" fontId="6" fillId="0" borderId="18" xfId="2" applyNumberFormat="1" applyFont="1" applyBorder="1" applyAlignment="1" applyProtection="1">
      <alignment horizontal="center" vertical="center"/>
    </xf>
    <xf numFmtId="0" fontId="6" fillId="0" borderId="8" xfId="2" applyFont="1" applyBorder="1" applyAlignment="1" applyProtection="1">
      <alignment vertical="center" wrapText="1"/>
    </xf>
    <xf numFmtId="4" fontId="7" fillId="0" borderId="11" xfId="2" applyNumberFormat="1" applyFont="1" applyBorder="1" applyAlignment="1" applyProtection="1">
      <alignment horizontal="center" vertical="center"/>
    </xf>
    <xf numFmtId="4" fontId="7" fillId="3" borderId="12" xfId="2" applyNumberFormat="1" applyFont="1" applyFill="1" applyBorder="1" applyAlignment="1" applyProtection="1">
      <alignment horizontal="center" vertical="center"/>
    </xf>
    <xf numFmtId="0" fontId="6" fillId="0" borderId="12" xfId="2" applyFont="1" applyBorder="1" applyAlignment="1" applyProtection="1">
      <alignment horizontal="center" vertical="center"/>
    </xf>
    <xf numFmtId="0" fontId="6" fillId="0" borderId="12" xfId="2" applyFont="1" applyBorder="1" applyAlignment="1" applyProtection="1">
      <alignment vertical="center" wrapText="1"/>
    </xf>
    <xf numFmtId="0" fontId="6" fillId="2" borderId="19" xfId="2" applyFont="1" applyFill="1" applyBorder="1" applyAlignment="1" applyProtection="1">
      <alignment horizontal="center" vertical="center"/>
    </xf>
    <xf numFmtId="0" fontId="1" fillId="5" borderId="20" xfId="2" applyFont="1" applyFill="1" applyBorder="1" applyAlignment="1" applyProtection="1">
      <alignment horizontal="center" vertical="center"/>
    </xf>
    <xf numFmtId="0" fontId="1" fillId="4" borderId="21" xfId="2" applyFont="1" applyFill="1" applyBorder="1" applyAlignment="1" applyProtection="1">
      <alignment horizontal="center" vertical="center"/>
    </xf>
    <xf numFmtId="0" fontId="1" fillId="5" borderId="21" xfId="2" applyFont="1" applyFill="1" applyBorder="1" applyAlignment="1" applyProtection="1">
      <alignment horizontal="center" vertical="center"/>
    </xf>
    <xf numFmtId="0" fontId="1" fillId="5" borderId="22" xfId="2" applyFont="1" applyFill="1" applyBorder="1" applyAlignment="1" applyProtection="1">
      <alignment vertical="center"/>
    </xf>
    <xf numFmtId="0" fontId="9" fillId="0" borderId="1" xfId="2" applyFont="1" applyAlignment="1" applyProtection="1">
      <alignment horizontal="left"/>
    </xf>
    <xf numFmtId="0" fontId="9" fillId="2" borderId="1" xfId="2" applyFont="1" applyFill="1" applyAlignment="1" applyProtection="1">
      <alignment horizontal="center" vertical="center"/>
    </xf>
    <xf numFmtId="39" fontId="8" fillId="0" borderId="1" xfId="2" applyNumberFormat="1" applyFont="1" applyAlignment="1" applyProtection="1">
      <alignment horizontal="center" vertical="center"/>
    </xf>
    <xf numFmtId="164" fontId="11" fillId="2" borderId="1" xfId="2" applyNumberFormat="1" applyFont="1" applyFill="1" applyAlignment="1" applyProtection="1">
      <alignment horizontal="center" vertical="center"/>
    </xf>
    <xf numFmtId="0" fontId="8" fillId="0" borderId="1" xfId="2" applyFont="1" applyAlignment="1" applyProtection="1">
      <alignment horizontal="left" vertical="center" wrapText="1"/>
    </xf>
    <xf numFmtId="37" fontId="12" fillId="0" borderId="1" xfId="2" applyNumberFormat="1" applyFont="1" applyAlignment="1" applyProtection="1">
      <alignment horizontal="center" vertical="top"/>
    </xf>
    <xf numFmtId="0" fontId="10" fillId="0" borderId="1" xfId="2" applyFont="1" applyAlignment="1" applyProtection="1">
      <alignment horizontal="center" vertical="center"/>
    </xf>
    <xf numFmtId="0" fontId="10" fillId="2" borderId="1" xfId="2" applyFont="1" applyFill="1" applyAlignment="1" applyProtection="1">
      <alignment horizontal="center" vertical="center"/>
    </xf>
    <xf numFmtId="0" fontId="10" fillId="0" borderId="1" xfId="2" applyFont="1" applyAlignment="1" applyProtection="1">
      <alignment horizontal="left" vertical="center"/>
    </xf>
    <xf numFmtId="0" fontId="10" fillId="0" borderId="1" xfId="2" applyFont="1" applyAlignment="1" applyProtection="1">
      <alignment horizontal="left"/>
    </xf>
    <xf numFmtId="0" fontId="13" fillId="0" borderId="1" xfId="2" applyFont="1" applyAlignment="1" applyProtection="1">
      <alignment horizontal="left"/>
    </xf>
    <xf numFmtId="0" fontId="6" fillId="2" borderId="2" xfId="2" applyFont="1" applyFill="1" applyBorder="1" applyAlignment="1" applyProtection="1">
      <alignment horizontal="left" vertical="center" wrapText="1"/>
    </xf>
    <xf numFmtId="4" fontId="1" fillId="4" borderId="21" xfId="2" applyNumberFormat="1" applyFont="1" applyFill="1" applyBorder="1" applyAlignment="1" applyProtection="1">
      <alignment horizontal="center" vertical="center"/>
    </xf>
    <xf numFmtId="0" fontId="6" fillId="0" borderId="1" xfId="2" applyFont="1" applyAlignment="1" applyProtection="1">
      <alignment horizontal="center" vertical="top"/>
    </xf>
    <xf numFmtId="3" fontId="6" fillId="0" borderId="1" xfId="2" applyNumberFormat="1" applyFont="1" applyAlignment="1" applyProtection="1">
      <alignment vertical="top"/>
    </xf>
    <xf numFmtId="0" fontId="6" fillId="0" borderId="1" xfId="2" applyFont="1" applyAlignment="1" applyProtection="1">
      <alignment vertical="top"/>
    </xf>
    <xf numFmtId="49" fontId="6" fillId="0" borderId="1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top"/>
    </xf>
    <xf numFmtId="0" fontId="6" fillId="0" borderId="8" xfId="0" applyFont="1" applyBorder="1" applyAlignment="1">
      <alignment horizontal="center" vertical="center"/>
    </xf>
    <xf numFmtId="4" fontId="7" fillId="3" borderId="8" xfId="0" applyNumberFormat="1" applyFont="1" applyFill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6" fillId="2" borderId="18" xfId="2" applyFont="1" applyFill="1" applyBorder="1" applyAlignment="1" applyProtection="1">
      <alignment horizontal="center" vertical="center" wrapText="1"/>
    </xf>
    <xf numFmtId="0" fontId="1" fillId="5" borderId="23" xfId="2" applyFont="1" applyFill="1" applyBorder="1" applyAlignment="1" applyProtection="1">
      <alignment horizontal="center" vertical="center"/>
    </xf>
    <xf numFmtId="4" fontId="1" fillId="0" borderId="8" xfId="2" applyNumberFormat="1" applyFont="1" applyBorder="1" applyAlignment="1" applyProtection="1">
      <alignment horizontal="center" vertical="center"/>
    </xf>
    <xf numFmtId="4" fontId="1" fillId="0" borderId="4" xfId="2" applyNumberFormat="1" applyFont="1" applyBorder="1" applyAlignment="1" applyProtection="1">
      <alignment horizontal="center" vertical="center"/>
    </xf>
    <xf numFmtId="4" fontId="3" fillId="0" borderId="1" xfId="2" applyNumberFormat="1" applyAlignment="1">
      <alignment horizontal="center" vertical="center" wrapText="1"/>
      <protection locked="0"/>
    </xf>
    <xf numFmtId="4" fontId="10" fillId="0" borderId="1" xfId="2" applyNumberFormat="1" applyFont="1" applyAlignment="1" applyProtection="1">
      <alignment horizontal="center" vertical="center"/>
    </xf>
    <xf numFmtId="4" fontId="7" fillId="0" borderId="12" xfId="2" applyNumberFormat="1" applyFont="1" applyBorder="1" applyAlignment="1" applyProtection="1">
      <alignment horizontal="center" vertical="center"/>
    </xf>
    <xf numFmtId="4" fontId="7" fillId="0" borderId="8" xfId="2" applyNumberFormat="1" applyFont="1" applyBorder="1" applyAlignment="1" applyProtection="1">
      <alignment horizontal="center" vertical="center"/>
    </xf>
    <xf numFmtId="2" fontId="7" fillId="0" borderId="8" xfId="2" applyNumberFormat="1" applyFont="1" applyBorder="1" applyAlignment="1" applyProtection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4" fontId="7" fillId="0" borderId="16" xfId="2" applyNumberFormat="1" applyFont="1" applyBorder="1" applyAlignment="1" applyProtection="1">
      <alignment horizontal="center" vertical="center"/>
    </xf>
    <xf numFmtId="4" fontId="1" fillId="0" borderId="12" xfId="2" applyNumberFormat="1" applyFont="1" applyBorder="1" applyAlignment="1" applyProtection="1">
      <alignment horizontal="center" vertical="center"/>
    </xf>
    <xf numFmtId="0" fontId="16" fillId="0" borderId="1" xfId="2" applyFont="1" applyAlignment="1" applyProtection="1">
      <alignment horizontal="left" vertical="center"/>
    </xf>
    <xf numFmtId="0" fontId="13" fillId="0" borderId="1" xfId="2" applyFont="1" applyAlignment="1" applyProtection="1">
      <alignment horizontal="left" vertical="center"/>
    </xf>
    <xf numFmtId="0" fontId="6" fillId="2" borderId="18" xfId="2" applyFont="1" applyFill="1" applyBorder="1" applyAlignment="1" applyProtection="1">
      <alignment horizontal="center" vertical="center"/>
    </xf>
    <xf numFmtId="0" fontId="6" fillId="2" borderId="24" xfId="2" applyFont="1" applyFill="1" applyBorder="1" applyAlignment="1" applyProtection="1">
      <alignment horizontal="center" vertical="center"/>
    </xf>
    <xf numFmtId="0" fontId="6" fillId="2" borderId="25" xfId="2" applyFont="1" applyFill="1" applyBorder="1" applyAlignment="1" applyProtection="1">
      <alignment horizontal="center" vertical="center"/>
    </xf>
    <xf numFmtId="0" fontId="6" fillId="2" borderId="4" xfId="2" applyFont="1" applyFill="1" applyBorder="1" applyAlignment="1" applyProtection="1">
      <alignment vertical="center" wrapText="1"/>
    </xf>
    <xf numFmtId="0" fontId="6" fillId="2" borderId="4" xfId="2" applyFont="1" applyFill="1" applyBorder="1" applyAlignment="1" applyProtection="1">
      <alignment horizontal="center" vertical="center"/>
    </xf>
    <xf numFmtId="4" fontId="7" fillId="0" borderId="4" xfId="2" applyNumberFormat="1" applyFont="1" applyBorder="1" applyAlignment="1" applyProtection="1">
      <alignment horizontal="center" vertical="center"/>
    </xf>
    <xf numFmtId="39" fontId="7" fillId="3" borderId="4" xfId="2" applyNumberFormat="1" applyFont="1" applyFill="1" applyBorder="1" applyAlignment="1" applyProtection="1">
      <alignment horizontal="center" vertical="center"/>
    </xf>
    <xf numFmtId="4" fontId="7" fillId="2" borderId="3" xfId="2" applyNumberFormat="1" applyFont="1" applyFill="1" applyBorder="1" applyAlignment="1" applyProtection="1">
      <alignment horizontal="center" vertical="center"/>
    </xf>
    <xf numFmtId="0" fontId="14" fillId="0" borderId="1" xfId="2" applyFont="1" applyAlignment="1" applyProtection="1">
      <alignment horizontal="center" vertical="center"/>
    </xf>
    <xf numFmtId="37" fontId="15" fillId="0" borderId="1" xfId="2" applyNumberFormat="1" applyFont="1" applyAlignment="1">
      <alignment horizontal="left" vertical="top"/>
      <protection locked="0"/>
    </xf>
    <xf numFmtId="0" fontId="10" fillId="2" borderId="1" xfId="2" applyFont="1" applyFill="1" applyAlignment="1" applyProtection="1">
      <alignment horizontal="left" vertical="center"/>
    </xf>
    <xf numFmtId="0" fontId="17" fillId="0" borderId="1" xfId="2" applyFont="1" applyAlignment="1" applyProtection="1">
      <alignment horizontal="left" vertical="top" wrapText="1"/>
    </xf>
    <xf numFmtId="4" fontId="18" fillId="0" borderId="1" xfId="2" applyNumberFormat="1" applyFont="1" applyAlignment="1" applyProtection="1">
      <alignment horizontal="center" vertical="center" wrapText="1"/>
    </xf>
    <xf numFmtId="0" fontId="19" fillId="0" borderId="1" xfId="2" applyFont="1" applyAlignment="1" applyProtection="1">
      <alignment horizontal="left"/>
    </xf>
    <xf numFmtId="4" fontId="20" fillId="0" borderId="1" xfId="2" applyNumberFormat="1" applyFont="1" applyAlignment="1" applyProtection="1">
      <alignment horizontal="center" vertical="center"/>
    </xf>
    <xf numFmtId="0" fontId="20" fillId="2" borderId="1" xfId="2" applyFont="1" applyFill="1" applyAlignment="1" applyProtection="1">
      <alignment horizontal="center" vertical="center"/>
    </xf>
    <xf numFmtId="0" fontId="21" fillId="0" borderId="1" xfId="2" applyFont="1" applyAlignment="1" applyProtection="1">
      <alignment horizontal="left" vertical="center"/>
    </xf>
  </cellXfs>
  <cellStyles count="3">
    <cellStyle name="Normální" xfId="0" builtinId="0"/>
    <cellStyle name="Normální 2" xfId="1" xr:uid="{AB37A08C-8AC7-4D52-AC33-53A493AD7CAE}"/>
    <cellStyle name="Normální 3" xfId="2" xr:uid="{573092E0-EEB8-487C-95AB-F66B8C961B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8D563-EE36-4A06-8299-9CE5D5944815}">
  <sheetPr>
    <pageSetUpPr fitToPage="1"/>
  </sheetPr>
  <dimension ref="A2:J37"/>
  <sheetViews>
    <sheetView showGridLines="0" tabSelected="1" topLeftCell="A16" zoomScaleNormal="100" workbookViewId="0">
      <selection activeCell="A3" sqref="A3:F3"/>
    </sheetView>
  </sheetViews>
  <sheetFormatPr defaultColWidth="10.5" defaultRowHeight="12" customHeight="1" x14ac:dyDescent="0.25"/>
  <cols>
    <col min="1" max="1" width="19.33203125" style="8" customWidth="1"/>
    <col min="2" max="2" width="117" style="7" customWidth="1"/>
    <col min="3" max="3" width="10.1640625" style="6" customWidth="1"/>
    <col min="4" max="4" width="15.33203125" style="83" customWidth="1"/>
    <col min="5" max="5" width="14.83203125" style="5" customWidth="1"/>
    <col min="6" max="6" width="24.33203125" style="4" customWidth="1"/>
    <col min="7" max="7" width="14.33203125" style="3" customWidth="1"/>
    <col min="8" max="8" width="10.5" style="2"/>
    <col min="9" max="9" width="10.5" style="1"/>
    <col min="10" max="10" width="75.6640625" style="1" customWidth="1"/>
    <col min="11" max="16384" width="10.5" style="1"/>
  </cols>
  <sheetData>
    <row r="2" spans="1:10" ht="27.75" customHeight="1" x14ac:dyDescent="0.25">
      <c r="A2" s="102" t="s">
        <v>51</v>
      </c>
      <c r="B2" s="102"/>
    </row>
    <row r="3" spans="1:10" ht="12.75" customHeight="1" x14ac:dyDescent="0.25">
      <c r="A3" s="101" t="s">
        <v>0</v>
      </c>
      <c r="B3" s="101"/>
      <c r="C3" s="101"/>
      <c r="D3" s="101"/>
      <c r="E3" s="101"/>
      <c r="F3" s="101"/>
    </row>
    <row r="4" spans="1:10" ht="19.5" customHeight="1" x14ac:dyDescent="0.2">
      <c r="A4" s="92" t="s">
        <v>52</v>
      </c>
      <c r="B4" s="91" t="s">
        <v>53</v>
      </c>
      <c r="C4" s="64" t="s">
        <v>54</v>
      </c>
      <c r="E4" s="103" t="s">
        <v>55</v>
      </c>
      <c r="F4" s="60"/>
    </row>
    <row r="5" spans="1:10" ht="13.5" customHeight="1" x14ac:dyDescent="0.2">
      <c r="A5" s="63"/>
      <c r="B5" s="62" t="s">
        <v>48</v>
      </c>
      <c r="C5" s="63"/>
      <c r="D5" s="84"/>
      <c r="E5" s="55"/>
      <c r="F5" s="60"/>
    </row>
    <row r="6" spans="1:10" ht="1.5" customHeight="1" x14ac:dyDescent="0.25">
      <c r="A6" s="62"/>
      <c r="B6" s="62"/>
      <c r="C6" s="62"/>
      <c r="D6" s="84"/>
      <c r="E6" s="61"/>
      <c r="F6" s="60"/>
    </row>
    <row r="7" spans="1:10" ht="4.5" customHeight="1" x14ac:dyDescent="0.25">
      <c r="A7" s="59"/>
      <c r="B7" s="58"/>
      <c r="C7" s="104"/>
      <c r="D7" s="105"/>
      <c r="E7" s="57"/>
      <c r="F7" s="56"/>
    </row>
    <row r="8" spans="1:10" ht="12.75" customHeight="1" x14ac:dyDescent="0.2">
      <c r="A8" s="54"/>
      <c r="B8" s="109" t="s">
        <v>58</v>
      </c>
      <c r="C8" s="106" t="s">
        <v>56</v>
      </c>
      <c r="D8" s="107"/>
      <c r="E8" s="108" t="s">
        <v>57</v>
      </c>
      <c r="F8" s="108"/>
    </row>
    <row r="9" spans="1:10" s="9" customFormat="1" ht="11.25" thickBot="1" x14ac:dyDescent="0.3">
      <c r="A9" s="8"/>
      <c r="B9" s="7"/>
      <c r="C9" s="6"/>
      <c r="D9" s="83"/>
      <c r="E9" s="5"/>
      <c r="F9" s="4"/>
    </row>
    <row r="10" spans="1:10" s="36" customFormat="1" ht="32.25" customHeight="1" thickBot="1" x14ac:dyDescent="0.3">
      <c r="A10" s="80" t="s">
        <v>25</v>
      </c>
      <c r="B10" s="53" t="s">
        <v>24</v>
      </c>
      <c r="C10" s="52" t="s">
        <v>23</v>
      </c>
      <c r="D10" s="66" t="s">
        <v>22</v>
      </c>
      <c r="E10" s="51" t="s">
        <v>21</v>
      </c>
      <c r="F10" s="50" t="s">
        <v>20</v>
      </c>
    </row>
    <row r="11" spans="1:10" s="36" customFormat="1" ht="33" customHeight="1" x14ac:dyDescent="0.25">
      <c r="A11" s="49" t="s">
        <v>19</v>
      </c>
      <c r="B11" s="48" t="s">
        <v>33</v>
      </c>
      <c r="C11" s="47" t="s">
        <v>1</v>
      </c>
      <c r="D11" s="85">
        <v>1</v>
      </c>
      <c r="E11" s="46">
        <v>0</v>
      </c>
      <c r="F11" s="45">
        <f t="shared" ref="F11:F32" si="0">E11*D11</f>
        <v>0</v>
      </c>
    </row>
    <row r="12" spans="1:10" s="36" customFormat="1" ht="44.25" customHeight="1" x14ac:dyDescent="0.25">
      <c r="A12" s="93">
        <v>113728</v>
      </c>
      <c r="B12" s="44" t="s">
        <v>46</v>
      </c>
      <c r="C12" s="39" t="s">
        <v>17</v>
      </c>
      <c r="D12" s="86">
        <v>303.89999999999998</v>
      </c>
      <c r="E12" s="38">
        <v>0</v>
      </c>
      <c r="F12" s="37">
        <f t="shared" si="0"/>
        <v>0</v>
      </c>
    </row>
    <row r="13" spans="1:10" s="26" customFormat="1" ht="47.25" customHeight="1" x14ac:dyDescent="0.25">
      <c r="A13" s="93" t="s">
        <v>31</v>
      </c>
      <c r="B13" s="44" t="s">
        <v>50</v>
      </c>
      <c r="C13" s="39" t="s">
        <v>17</v>
      </c>
      <c r="D13" s="86">
        <v>1780.2</v>
      </c>
      <c r="E13" s="38">
        <v>0</v>
      </c>
      <c r="F13" s="37">
        <f t="shared" si="0"/>
        <v>0</v>
      </c>
    </row>
    <row r="14" spans="1:10" s="26" customFormat="1" ht="27" customHeight="1" x14ac:dyDescent="0.25">
      <c r="A14" s="93">
        <v>123738</v>
      </c>
      <c r="B14" s="35" t="s">
        <v>34</v>
      </c>
      <c r="C14" s="34" t="s">
        <v>17</v>
      </c>
      <c r="D14" s="87">
        <v>32.4</v>
      </c>
      <c r="E14" s="38">
        <v>0</v>
      </c>
      <c r="F14" s="32">
        <f t="shared" si="0"/>
        <v>0</v>
      </c>
    </row>
    <row r="15" spans="1:10" s="26" customFormat="1" ht="26.25" customHeight="1" x14ac:dyDescent="0.25">
      <c r="A15" s="93" t="s">
        <v>28</v>
      </c>
      <c r="B15" s="35" t="s">
        <v>35</v>
      </c>
      <c r="C15" s="34" t="s">
        <v>29</v>
      </c>
      <c r="D15" s="87">
        <v>3</v>
      </c>
      <c r="E15" s="38">
        <v>0</v>
      </c>
      <c r="F15" s="32">
        <f t="shared" si="0"/>
        <v>0</v>
      </c>
    </row>
    <row r="16" spans="1:10" s="36" customFormat="1" ht="38.25" customHeight="1" x14ac:dyDescent="0.25">
      <c r="A16" s="93" t="s">
        <v>30</v>
      </c>
      <c r="B16" s="35" t="s">
        <v>42</v>
      </c>
      <c r="C16" s="34" t="s">
        <v>1</v>
      </c>
      <c r="D16" s="87">
        <v>1</v>
      </c>
      <c r="E16" s="38">
        <v>0</v>
      </c>
      <c r="F16" s="32">
        <f t="shared" si="0"/>
        <v>0</v>
      </c>
      <c r="G16" s="67"/>
      <c r="H16" s="67"/>
      <c r="I16" s="68"/>
      <c r="J16" s="69"/>
    </row>
    <row r="17" spans="1:10" s="36" customFormat="1" ht="71.25" customHeight="1" x14ac:dyDescent="0.25">
      <c r="A17" s="41">
        <v>123738</v>
      </c>
      <c r="B17" s="44" t="s">
        <v>43</v>
      </c>
      <c r="C17" s="39" t="s">
        <v>17</v>
      </c>
      <c r="D17" s="87">
        <v>900.2</v>
      </c>
      <c r="E17" s="38">
        <v>0</v>
      </c>
      <c r="F17" s="37">
        <f t="shared" si="0"/>
        <v>0</v>
      </c>
      <c r="G17" s="67"/>
      <c r="H17" s="67"/>
      <c r="I17" s="68"/>
      <c r="J17" s="69"/>
    </row>
    <row r="18" spans="1:10" s="36" customFormat="1" ht="56.25" customHeight="1" x14ac:dyDescent="0.25">
      <c r="A18" s="41">
        <v>17113</v>
      </c>
      <c r="B18" s="44" t="s">
        <v>44</v>
      </c>
      <c r="C18" s="39" t="s">
        <v>17</v>
      </c>
      <c r="D18" s="87">
        <v>900.2</v>
      </c>
      <c r="E18" s="38">
        <v>0</v>
      </c>
      <c r="F18" s="37">
        <f t="shared" si="0"/>
        <v>0</v>
      </c>
      <c r="G18" s="67"/>
      <c r="H18" s="67"/>
      <c r="I18" s="68"/>
      <c r="J18" s="69"/>
    </row>
    <row r="19" spans="1:10" s="36" customFormat="1" ht="23.25" customHeight="1" x14ac:dyDescent="0.25">
      <c r="A19" s="41">
        <v>56330</v>
      </c>
      <c r="B19" s="44" t="s">
        <v>45</v>
      </c>
      <c r="C19" s="39" t="s">
        <v>17</v>
      </c>
      <c r="D19" s="87">
        <v>534</v>
      </c>
      <c r="E19" s="38">
        <v>0</v>
      </c>
      <c r="F19" s="37">
        <f t="shared" si="0"/>
        <v>0</v>
      </c>
    </row>
    <row r="20" spans="1:10" s="26" customFormat="1" ht="27" customHeight="1" x14ac:dyDescent="0.25">
      <c r="A20" s="41" t="s">
        <v>36</v>
      </c>
      <c r="B20" s="40" t="s">
        <v>37</v>
      </c>
      <c r="C20" s="39" t="s">
        <v>12</v>
      </c>
      <c r="D20" s="86">
        <v>1780</v>
      </c>
      <c r="E20" s="38">
        <v>0</v>
      </c>
      <c r="F20" s="37">
        <f t="shared" si="0"/>
        <v>0</v>
      </c>
    </row>
    <row r="21" spans="1:10" s="36" customFormat="1" ht="22.5" customHeight="1" x14ac:dyDescent="0.25">
      <c r="A21" s="93">
        <v>919112</v>
      </c>
      <c r="B21" s="35" t="s">
        <v>18</v>
      </c>
      <c r="C21" s="34" t="s">
        <v>14</v>
      </c>
      <c r="D21" s="86">
        <v>46</v>
      </c>
      <c r="E21" s="38">
        <v>0</v>
      </c>
      <c r="F21" s="32">
        <f t="shared" si="0"/>
        <v>0</v>
      </c>
    </row>
    <row r="22" spans="1:10" s="36" customFormat="1" ht="22.5" customHeight="1" x14ac:dyDescent="0.25">
      <c r="A22" s="41">
        <v>93818</v>
      </c>
      <c r="B22" s="40" t="s">
        <v>4</v>
      </c>
      <c r="C22" s="39" t="s">
        <v>12</v>
      </c>
      <c r="D22" s="86">
        <v>3039</v>
      </c>
      <c r="E22" s="38">
        <v>0</v>
      </c>
      <c r="F22" s="37">
        <f t="shared" si="0"/>
        <v>0</v>
      </c>
    </row>
    <row r="23" spans="1:10" s="78" customFormat="1" ht="20.25" customHeight="1" x14ac:dyDescent="0.25">
      <c r="A23" s="41">
        <v>572123</v>
      </c>
      <c r="B23" s="40" t="s">
        <v>9</v>
      </c>
      <c r="C23" s="39" t="s">
        <v>12</v>
      </c>
      <c r="D23" s="86">
        <v>1780</v>
      </c>
      <c r="E23" s="38">
        <v>0</v>
      </c>
      <c r="F23" s="37">
        <f t="shared" si="0"/>
        <v>0</v>
      </c>
      <c r="G23" s="75"/>
      <c r="H23" s="75"/>
      <c r="I23" s="76"/>
      <c r="J23" s="77"/>
    </row>
    <row r="24" spans="1:10" s="36" customFormat="1" ht="20.25" customHeight="1" x14ac:dyDescent="0.25">
      <c r="A24" s="70" t="s">
        <v>32</v>
      </c>
      <c r="B24" s="71" t="s">
        <v>38</v>
      </c>
      <c r="C24" s="72" t="s">
        <v>12</v>
      </c>
      <c r="D24" s="88">
        <v>1780</v>
      </c>
      <c r="E24" s="73">
        <v>0</v>
      </c>
      <c r="F24" s="74">
        <f t="shared" si="0"/>
        <v>0</v>
      </c>
    </row>
    <row r="25" spans="1:10" s="36" customFormat="1" ht="23.25" customHeight="1" x14ac:dyDescent="0.25">
      <c r="A25" s="43" t="s">
        <v>16</v>
      </c>
      <c r="B25" s="40" t="s">
        <v>15</v>
      </c>
      <c r="C25" s="39" t="s">
        <v>12</v>
      </c>
      <c r="D25" s="86">
        <v>3039</v>
      </c>
      <c r="E25" s="38">
        <v>0</v>
      </c>
      <c r="F25" s="37">
        <f t="shared" si="0"/>
        <v>0</v>
      </c>
    </row>
    <row r="26" spans="1:10" s="36" customFormat="1" ht="24" customHeight="1" x14ac:dyDescent="0.25">
      <c r="A26" s="94">
        <v>572213</v>
      </c>
      <c r="B26" s="65" t="s">
        <v>8</v>
      </c>
      <c r="C26" s="39" t="s">
        <v>12</v>
      </c>
      <c r="D26" s="86">
        <v>6078</v>
      </c>
      <c r="E26" s="38">
        <v>0</v>
      </c>
      <c r="F26" s="37">
        <f t="shared" si="0"/>
        <v>0</v>
      </c>
    </row>
    <row r="27" spans="1:10" s="36" customFormat="1" ht="21.75" customHeight="1" x14ac:dyDescent="0.25">
      <c r="A27" s="42" t="s">
        <v>27</v>
      </c>
      <c r="B27" s="40" t="s">
        <v>26</v>
      </c>
      <c r="C27" s="39" t="s">
        <v>12</v>
      </c>
      <c r="D27" s="86">
        <v>3039</v>
      </c>
      <c r="E27" s="38">
        <v>0</v>
      </c>
      <c r="F27" s="37">
        <f t="shared" si="0"/>
        <v>0</v>
      </c>
    </row>
    <row r="28" spans="1:10" s="36" customFormat="1" ht="30.75" customHeight="1" x14ac:dyDescent="0.25">
      <c r="A28" s="41">
        <v>113762</v>
      </c>
      <c r="B28" s="40" t="s">
        <v>5</v>
      </c>
      <c r="C28" s="39" t="s">
        <v>14</v>
      </c>
      <c r="D28" s="86">
        <v>46</v>
      </c>
      <c r="E28" s="38">
        <v>0</v>
      </c>
      <c r="F28" s="37">
        <f t="shared" si="0"/>
        <v>0</v>
      </c>
    </row>
    <row r="29" spans="1:10" s="26" customFormat="1" ht="30.75" customHeight="1" x14ac:dyDescent="0.25">
      <c r="A29" s="41">
        <v>931312</v>
      </c>
      <c r="B29" s="40" t="s">
        <v>6</v>
      </c>
      <c r="C29" s="39" t="s">
        <v>14</v>
      </c>
      <c r="D29" s="86">
        <v>46</v>
      </c>
      <c r="E29" s="38">
        <v>0</v>
      </c>
      <c r="F29" s="37">
        <f t="shared" si="0"/>
        <v>0</v>
      </c>
    </row>
    <row r="30" spans="1:10" s="26" customFormat="1" ht="78" customHeight="1" x14ac:dyDescent="0.25">
      <c r="A30" s="79" t="s">
        <v>41</v>
      </c>
      <c r="B30" s="35" t="s">
        <v>47</v>
      </c>
      <c r="C30" s="34" t="s">
        <v>40</v>
      </c>
      <c r="D30" s="86">
        <v>3</v>
      </c>
      <c r="E30" s="33">
        <v>0</v>
      </c>
      <c r="F30" s="32">
        <f t="shared" si="0"/>
        <v>0</v>
      </c>
    </row>
    <row r="31" spans="1:10" s="26" customFormat="1" ht="18" customHeight="1" x14ac:dyDescent="0.25">
      <c r="A31" s="31">
        <v>89921</v>
      </c>
      <c r="B31" s="30" t="s">
        <v>39</v>
      </c>
      <c r="C31" s="29" t="s">
        <v>40</v>
      </c>
      <c r="D31" s="89">
        <v>4</v>
      </c>
      <c r="E31" s="28">
        <v>0</v>
      </c>
      <c r="F31" s="27">
        <f t="shared" si="0"/>
        <v>0</v>
      </c>
    </row>
    <row r="32" spans="1:10" s="9" customFormat="1" ht="41.25" customHeight="1" thickBot="1" x14ac:dyDescent="0.3">
      <c r="A32" s="95" t="s">
        <v>7</v>
      </c>
      <c r="B32" s="96" t="s">
        <v>49</v>
      </c>
      <c r="C32" s="97" t="s">
        <v>13</v>
      </c>
      <c r="D32" s="98">
        <v>1805.6</v>
      </c>
      <c r="E32" s="99">
        <v>0</v>
      </c>
      <c r="F32" s="100">
        <f t="shared" si="0"/>
        <v>0</v>
      </c>
    </row>
    <row r="33" spans="1:6" s="9" customFormat="1" ht="23.1" customHeight="1" x14ac:dyDescent="0.25">
      <c r="A33" s="25"/>
      <c r="B33" s="24" t="s">
        <v>3</v>
      </c>
      <c r="C33" s="23"/>
      <c r="D33" s="90"/>
      <c r="E33" s="22" t="s">
        <v>0</v>
      </c>
      <c r="F33" s="21">
        <f>SUM(F11:F32)</f>
        <v>0</v>
      </c>
    </row>
    <row r="34" spans="1:6" s="9" customFormat="1" ht="23.1" customHeight="1" x14ac:dyDescent="0.25">
      <c r="A34" s="20"/>
      <c r="B34" s="19" t="s">
        <v>2</v>
      </c>
      <c r="C34" s="18"/>
      <c r="D34" s="81"/>
      <c r="E34" s="17" t="s">
        <v>0</v>
      </c>
      <c r="F34" s="16">
        <f>F33*0.21</f>
        <v>0</v>
      </c>
    </row>
    <row r="35" spans="1:6" ht="23.1" customHeight="1" thickBot="1" x14ac:dyDescent="0.3">
      <c r="A35" s="15"/>
      <c r="B35" s="14" t="s">
        <v>11</v>
      </c>
      <c r="C35" s="13"/>
      <c r="D35" s="82"/>
      <c r="E35" s="12" t="s">
        <v>0</v>
      </c>
      <c r="F35" s="11">
        <f>F34+F33</f>
        <v>0</v>
      </c>
    </row>
    <row r="37" spans="1:6" ht="12" customHeight="1" x14ac:dyDescent="0.25">
      <c r="A37" s="10"/>
      <c r="B37" s="7" t="s">
        <v>10</v>
      </c>
    </row>
  </sheetData>
  <mergeCells count="3">
    <mergeCell ref="A3:F3"/>
    <mergeCell ref="A2:B2"/>
    <mergeCell ref="E8:F8"/>
  </mergeCells>
  <pageMargins left="0.39370078740157483" right="0.39370078740157483" top="0.78740157480314965" bottom="0.78740157480314965" header="0" footer="0"/>
  <pageSetup paperSize="9" scale="48" orientation="landscape" blackAndWhite="1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N. Strašecí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Svejkovská Jana</cp:lastModifiedBy>
  <cp:lastPrinted>2025-06-27T04:29:23Z</cp:lastPrinted>
  <dcterms:created xsi:type="dcterms:W3CDTF">2019-06-03T13:28:04Z</dcterms:created>
  <dcterms:modified xsi:type="dcterms:W3CDTF">2025-06-27T04:29:41Z</dcterms:modified>
</cp:coreProperties>
</file>